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G44" i="1"/>
  <c r="G43" i="1" s="1"/>
  <c r="F44" i="1"/>
  <c r="E44" i="1"/>
  <c r="I43" i="1"/>
  <c r="H43" i="1"/>
  <c r="E43" i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I53" i="1" s="1"/>
  <c r="H8" i="1"/>
  <c r="H53" i="1" s="1"/>
  <c r="G8" i="1"/>
  <c r="F8" i="1"/>
  <c r="E8" i="1"/>
  <c r="E53" i="1" s="1"/>
  <c r="F43" i="1" l="1"/>
  <c r="E34" i="1"/>
  <c r="I34" i="1"/>
  <c r="H19" i="1"/>
  <c r="F6" i="1"/>
  <c r="F4" i="1" s="1"/>
  <c r="E54" i="1"/>
  <c r="I54" i="1"/>
  <c r="F54" i="1"/>
  <c r="E6" i="1"/>
  <c r="F53" i="1"/>
  <c r="G53" i="1"/>
  <c r="I6" i="1"/>
  <c r="I4" i="1" s="1"/>
  <c r="I56" i="1" s="1"/>
  <c r="E4" i="1"/>
  <c r="E56" i="1" s="1"/>
  <c r="G6" i="1"/>
  <c r="G4" i="1" s="1"/>
  <c r="G56" i="1" s="1"/>
  <c r="H6" i="1"/>
  <c r="H4" i="1" s="1"/>
  <c r="H56" i="1" s="1"/>
  <c r="F56" i="1" l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<sst xmlns="http://schemas.openxmlformats.org/spreadsheetml/2006/main" count="83" uniqueCount="23">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</sst>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08 02 2017</v>
      </c>
      <c r="V1" s="18">
        <v>42774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546929</v>
      </c>
      <c r="F4" s="3">
        <f>F6+F19</f>
        <v>191173</v>
      </c>
      <c r="G4" s="3">
        <f>G6+G19</f>
        <v>11899912074.850002</v>
      </c>
      <c r="H4" s="3">
        <f>H6+H19</f>
        <v>82413424.340000004</v>
      </c>
      <c r="I4" s="3">
        <f>I6+I19</f>
        <v>13365152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196115</v>
      </c>
      <c r="F6" s="3">
        <f>F8+F14</f>
        <v>20186</v>
      </c>
      <c r="G6" s="3">
        <f>G8+G14</f>
        <v>10938116191.400002</v>
      </c>
      <c r="H6" s="3">
        <f>H8+H14</f>
        <v>49108603.899999999</v>
      </c>
      <c r="I6" s="3">
        <f>I8+I14</f>
        <v>1123241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130130</v>
      </c>
      <c r="F8" s="3">
        <f>SUM(F9:F12)</f>
        <v>10637</v>
      </c>
      <c r="G8" s="3">
        <f>SUM(G9:G12)</f>
        <v>7790905155.8000011</v>
      </c>
      <c r="H8" s="3">
        <f>SUM(H9:H12)</f>
        <v>0</v>
      </c>
      <c r="I8" s="3">
        <f>SUM(I9:I12)</f>
        <v>535117</v>
      </c>
    </row>
    <row r="9" spans="1:22" x14ac:dyDescent="0.25">
      <c r="A9" s="6"/>
      <c r="B9" s="7"/>
      <c r="C9" s="6" t="s">
        <v>9</v>
      </c>
      <c r="D9" s="6" t="s">
        <v>10</v>
      </c>
      <c r="E9" s="8">
        <v>32588</v>
      </c>
      <c r="F9" s="8">
        <v>121</v>
      </c>
      <c r="G9" s="8">
        <v>3145928804.4000001</v>
      </c>
      <c r="H9" s="8">
        <v>0</v>
      </c>
      <c r="I9" s="8">
        <v>77959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75</v>
      </c>
      <c r="F10" s="11">
        <v>0</v>
      </c>
      <c r="G10" s="11">
        <v>2688022.5</v>
      </c>
      <c r="H10" s="11">
        <v>0</v>
      </c>
      <c r="I10" s="11">
        <v>446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30</v>
      </c>
      <c r="F11" s="8">
        <v>0</v>
      </c>
      <c r="G11" s="8">
        <v>136803.29999999999</v>
      </c>
      <c r="H11" s="8">
        <v>0</v>
      </c>
      <c r="I11" s="8">
        <v>17806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97437</v>
      </c>
      <c r="F12" s="11">
        <v>10516</v>
      </c>
      <c r="G12" s="11">
        <v>4642151525.6000004</v>
      </c>
      <c r="H12" s="11">
        <v>0</v>
      </c>
      <c r="I12" s="11">
        <v>438906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65985</v>
      </c>
      <c r="F14" s="3">
        <f>SUM(F15:F17)</f>
        <v>9549</v>
      </c>
      <c r="G14" s="3">
        <f>SUM(G15:G17)</f>
        <v>3147211035.5999999</v>
      </c>
      <c r="H14" s="3">
        <f>SUM(H15:H17)</f>
        <v>49108603.899999999</v>
      </c>
      <c r="I14" s="3">
        <f>SUM(I15:I17)</f>
        <v>588124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42480</v>
      </c>
      <c r="F15" s="8">
        <v>1047</v>
      </c>
      <c r="G15" s="8">
        <v>2026892659.8</v>
      </c>
      <c r="H15" s="8">
        <v>15326590.9</v>
      </c>
      <c r="I15" s="8">
        <v>195603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6</v>
      </c>
      <c r="F16" s="11">
        <v>0</v>
      </c>
      <c r="G16" s="11">
        <v>215041.8</v>
      </c>
      <c r="H16" s="11">
        <v>5890</v>
      </c>
      <c r="I16" s="11">
        <v>188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23499</v>
      </c>
      <c r="F17" s="8">
        <v>8502</v>
      </c>
      <c r="G17" s="8">
        <v>1120103334</v>
      </c>
      <c r="H17" s="8">
        <v>33776123</v>
      </c>
      <c r="I17" s="8">
        <v>392333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350814</v>
      </c>
      <c r="F19" s="3">
        <f>F21+F27</f>
        <v>170987</v>
      </c>
      <c r="G19" s="3">
        <f>G21+G27</f>
        <v>961795883.45000005</v>
      </c>
      <c r="H19" s="3">
        <f>H21+H27</f>
        <v>33304820.440000001</v>
      </c>
      <c r="I19" s="3">
        <f>I21+I27</f>
        <v>12241911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0</v>
      </c>
      <c r="F21" s="3">
        <f>SUM(F22:F25)</f>
        <v>0</v>
      </c>
      <c r="G21" s="3">
        <f>SUM(G22:G25)</f>
        <v>0</v>
      </c>
      <c r="H21" s="3">
        <f>SUM(H22:H25)</f>
        <v>0</v>
      </c>
      <c r="I21" s="3">
        <f>SUM(I22:I25)</f>
        <v>13390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0</v>
      </c>
      <c r="F22" s="11">
        <v>0</v>
      </c>
      <c r="G22" s="11">
        <v>0</v>
      </c>
      <c r="H22" s="11">
        <v>0</v>
      </c>
      <c r="I22" s="11">
        <v>11737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145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1508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350814</v>
      </c>
      <c r="F27" s="3">
        <f>SUM(F28:F30)</f>
        <v>170987</v>
      </c>
      <c r="G27" s="3">
        <f>SUM(G28:G30)</f>
        <v>961795883.45000005</v>
      </c>
      <c r="H27" s="3">
        <f>SUM(H28:H30)</f>
        <v>33304820.440000001</v>
      </c>
      <c r="I27" s="3">
        <f>SUM(I28:I30)</f>
        <v>12228521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198845</v>
      </c>
      <c r="F28" s="11">
        <v>61945</v>
      </c>
      <c r="G28" s="11">
        <v>407857544.54000002</v>
      </c>
      <c r="H28" s="11">
        <v>14905224</v>
      </c>
      <c r="I28" s="11">
        <v>7420972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6295</v>
      </c>
      <c r="F29" s="8">
        <v>2773</v>
      </c>
      <c r="G29" s="8">
        <v>21155899</v>
      </c>
      <c r="H29" s="8">
        <v>822730</v>
      </c>
      <c r="I29" s="8">
        <v>177618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145674</v>
      </c>
      <c r="F30" s="11">
        <v>106269</v>
      </c>
      <c r="G30" s="11">
        <v>532782439.91000003</v>
      </c>
      <c r="H30" s="11">
        <v>17576866.440000001</v>
      </c>
      <c r="I30" s="11">
        <v>4629931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114</v>
      </c>
      <c r="F34" s="3">
        <f>F35+F38</f>
        <v>0</v>
      </c>
      <c r="G34" s="3">
        <f>G35+G38</f>
        <v>1140000</v>
      </c>
      <c r="H34" s="3">
        <f>H35+H38</f>
        <v>10232.541711</v>
      </c>
      <c r="I34" s="3">
        <f>I35+I38</f>
        <v>4896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114</v>
      </c>
      <c r="F38" s="3">
        <f>F39</f>
        <v>0</v>
      </c>
      <c r="G38" s="3">
        <f>G39</f>
        <v>1140000</v>
      </c>
      <c r="H38" s="3">
        <f>H39</f>
        <v>10232.541711</v>
      </c>
      <c r="I38" s="3">
        <f>I39</f>
        <v>4896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114</v>
      </c>
      <c r="F39" s="11">
        <v>0</v>
      </c>
      <c r="G39" s="11">
        <v>1140000</v>
      </c>
      <c r="H39" s="11">
        <v>10232.541711</v>
      </c>
      <c r="I39" s="11">
        <v>4896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57866</v>
      </c>
      <c r="F43" s="3">
        <f>F44+F48</f>
        <v>9488</v>
      </c>
      <c r="G43" s="3">
        <f>G44+G48</f>
        <v>547603441.5</v>
      </c>
      <c r="H43" s="3">
        <f>H44+H48</f>
        <v>1081325</v>
      </c>
      <c r="I43" s="3">
        <f>I44+I48</f>
        <v>630198</v>
      </c>
    </row>
    <row r="44" spans="1:9" x14ac:dyDescent="0.25">
      <c r="A44" s="6"/>
      <c r="B44" s="2"/>
      <c r="C44" s="2" t="s">
        <v>8</v>
      </c>
      <c r="D44" s="2"/>
      <c r="E44" s="3">
        <f>E45+E46</f>
        <v>52562</v>
      </c>
      <c r="F44" s="3">
        <f>F45+F46</f>
        <v>5483</v>
      </c>
      <c r="G44" s="3">
        <f>G45+G46</f>
        <v>546496362.5</v>
      </c>
      <c r="H44" s="3">
        <f>H45+H46</f>
        <v>0</v>
      </c>
      <c r="I44" s="3">
        <f>I45+I46</f>
        <v>413748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52562</v>
      </c>
      <c r="F46" s="16">
        <v>5483</v>
      </c>
      <c r="G46" s="16">
        <v>546496362.5</v>
      </c>
      <c r="H46" s="16">
        <v>0</v>
      </c>
      <c r="I46" s="16">
        <v>413748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5304</v>
      </c>
      <c r="F48" s="3">
        <f>F49</f>
        <v>4005</v>
      </c>
      <c r="G48" s="3">
        <f>G49</f>
        <v>1107079</v>
      </c>
      <c r="H48" s="3">
        <f>H49</f>
        <v>1081325</v>
      </c>
      <c r="I48" s="3">
        <f>I49</f>
        <v>216450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5304</v>
      </c>
      <c r="F49" s="11">
        <v>4005</v>
      </c>
      <c r="G49" s="11">
        <v>1107079</v>
      </c>
      <c r="H49" s="11">
        <v>1081325</v>
      </c>
      <c r="I49" s="11">
        <v>216450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182692</v>
      </c>
      <c r="F53" s="3">
        <f>F8+F21+F35+F44</f>
        <v>16120</v>
      </c>
      <c r="G53" s="3">
        <f>G8+G21+G35+G44</f>
        <v>8337401518.3000011</v>
      </c>
      <c r="H53" s="3">
        <f>H8+H21+H35+H44</f>
        <v>0</v>
      </c>
      <c r="I53" s="3">
        <f>I8+I21+I35+I44</f>
        <v>962255</v>
      </c>
    </row>
    <row r="54" spans="1:9" x14ac:dyDescent="0.25">
      <c r="A54" s="2" t="s">
        <v>20</v>
      </c>
      <c r="B54" s="2"/>
      <c r="C54" s="2"/>
      <c r="D54" s="2"/>
      <c r="E54" s="3">
        <f>E14+E27+E38+E48</f>
        <v>422217</v>
      </c>
      <c r="F54" s="3">
        <f>F14+F27+F38+F48</f>
        <v>184541</v>
      </c>
      <c r="G54" s="3">
        <f>G14+G27+G38+G48</f>
        <v>4111253998.0500002</v>
      </c>
      <c r="H54" s="3">
        <f>H14+H27+H38+H48</f>
        <v>83504981.881711006</v>
      </c>
      <c r="I54" s="3">
        <f>I14+I27+I38+I48</f>
        <v>13037991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604909</v>
      </c>
      <c r="F56" s="3">
        <f>F4+F34+F43</f>
        <v>200661</v>
      </c>
      <c r="G56" s="3">
        <f>G4+G34+G43</f>
        <v>12448655516.350002</v>
      </c>
      <c r="H56" s="3">
        <f>H4+H34+H43</f>
        <v>83504981.881711006</v>
      </c>
      <c r="I56" s="3">
        <f>I4+I34+I43</f>
        <v>14000246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2017-02-09T07:22:10Z</dcterms:modified>
</cp:coreProperties>
</file>